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85" windowWidth="18795" windowHeight="11760"/>
  </bookViews>
  <sheets>
    <sheet name="1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a">#REF!</definedName>
    <definedName name="\m">#REF!</definedName>
    <definedName name="\n">#REF!</definedName>
    <definedName name="\o">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tt1">#N/A</definedName>
    <definedName name="bbbbbb">#N/A</definedName>
    <definedName name="bnmnm">#N/A</definedName>
    <definedName name="ccc">#N/A</definedName>
    <definedName name="ccccdc">#N/A</definedName>
    <definedName name="coal_list">[3]TEHSHEET!$G$2:$G$60</definedName>
    <definedName name="CompOt">#N/A</definedName>
    <definedName name="CompRas">#N/A</definedName>
    <definedName name="cvfds">#N/A</definedName>
    <definedName name="CУММА">#REF!</definedName>
    <definedName name="dddddddd">#N/A</definedName>
    <definedName name="ew">#N/A</definedName>
    <definedName name="fffffffff">#N/A</definedName>
    <definedName name="fg">#N/A</definedName>
    <definedName name="fuel_list">[3]TEHSHEET!$H$2:$H$12</definedName>
    <definedName name="god">[3]Титульный!$F$10</definedName>
    <definedName name="k">#N/A</definedName>
    <definedName name="kbcn">#N/A</definedName>
    <definedName name="kk">#N/A</definedName>
    <definedName name="n">#N/A</definedName>
    <definedName name="qasec">#N/A</definedName>
    <definedName name="qqq">#N/A</definedName>
    <definedName name="qqqq">#N/A</definedName>
    <definedName name="qwecn">#N/A</definedName>
    <definedName name="qwer">#N/A</definedName>
    <definedName name="qwertyt">#N/A</definedName>
    <definedName name="qwertyu">#N/A</definedName>
    <definedName name="qwertyui">#N/A</definedName>
    <definedName name="qwsde">#N/A</definedName>
    <definedName name="qwxxd">#N/A</definedName>
    <definedName name="rr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COPE_NALOG">[4]Справочники!$R$3:$R$4</definedName>
    <definedName name="sd">#N/A</definedName>
    <definedName name="tt">#N/A</definedName>
    <definedName name="vbh">#N/A</definedName>
    <definedName name="vrem">#REF!</definedName>
    <definedName name="xdgfg">#N/A</definedName>
    <definedName name="Z_06118F5B_2910_4274_BA12_FF07F8DA6E22_.wvu.Cols" localSheetId="0" hidden="1">'1.3'!#REF!,'1.3'!#REF!</definedName>
    <definedName name="Z_06118F5B_2910_4274_BA12_FF07F8DA6E22_.wvu.PrintArea" localSheetId="0" hidden="1">'1.3'!$A$2:$B$59</definedName>
    <definedName name="Z_147934BB_90DB_4FFC_B4DE_4BB09E1D41E8_.wvu.PrintArea" localSheetId="0" hidden="1">'1.3'!$A$2:$B$64</definedName>
    <definedName name="Z_231809D4_B3F6_4938_98CF_600C3C688CA9_.wvu.Cols" localSheetId="0" hidden="1">'1.3'!#REF!</definedName>
    <definedName name="Z_231809D4_B3F6_4938_98CF_600C3C688CA9_.wvu.Rows" localSheetId="0" hidden="1">'1.3'!#REF!</definedName>
    <definedName name="Z_4960D460_C99F_4058_ABC5_7193E9E7D4B6_.wvu.Cols" localSheetId="0" hidden="1">'1.3'!#REF!</definedName>
    <definedName name="Z_4960D460_C99F_4058_ABC5_7193E9E7D4B6_.wvu.PrintArea" localSheetId="0" hidden="1">'1.3'!$A$2:$B$60</definedName>
    <definedName name="Z_56B36041_EC33_4FEB_BA8F_5BB15448407A_.wvu.Cols" localSheetId="0" hidden="1">'1.3'!#REF!,'1.3'!#REF!</definedName>
    <definedName name="Z_56B36041_EC33_4FEB_BA8F_5BB15448407A_.wvu.Rows" localSheetId="0" hidden="1">'1.3'!#REF!</definedName>
    <definedName name="Z_5CCC9ADA_33FA_40CB_9969_E600DCD10055_.wvu.Cols" localSheetId="0" hidden="1">'1.3'!$C:$C</definedName>
    <definedName name="Z_5CCC9ADA_33FA_40CB_9969_E600DCD10055_.wvu.PrintArea" localSheetId="0" hidden="1">'1.3'!$A$2:$F$58</definedName>
    <definedName name="Z_74A0713A_DF9D_4C45_B46E_A734ABAF94BC_.wvu.Cols" localSheetId="0" hidden="1">'1.3'!#REF!</definedName>
    <definedName name="Z_74A0713A_DF9D_4C45_B46E_A734ABAF94BC_.wvu.PrintArea" localSheetId="0" hidden="1">'1.3'!$A$2:$B$60</definedName>
    <definedName name="Z_8BD83557_9578_4FB4_A805_6114E4931657_.wvu.Cols" localSheetId="0" hidden="1">'1.3'!#REF!,'1.3'!#REF!</definedName>
    <definedName name="Z_8BD83557_9578_4FB4_A805_6114E4931657_.wvu.PrintArea" localSheetId="0" hidden="1">'1.3'!$A$2:$B$59</definedName>
    <definedName name="Z_99A0DD18_A9D8_44CA_A010_3E955B7C62E0_.wvu.Cols" localSheetId="0" hidden="1">'1.3'!$C:$C</definedName>
    <definedName name="Z_99A0DD18_A9D8_44CA_A010_3E955B7C62E0_.wvu.PrintArea" localSheetId="0" hidden="1">'1.3'!$A$2:$F$58</definedName>
    <definedName name="Z_A6CF866F_3D74_4573_B6A2_7DFD42310EB0_.wvu.Cols" localSheetId="0" hidden="1">'1.3'!$C:$C</definedName>
    <definedName name="Z_A6CF866F_3D74_4573_B6A2_7DFD42310EB0_.wvu.PrintArea" localSheetId="0" hidden="1">'1.3'!$A$1:$F$52</definedName>
    <definedName name="Z_AE71DE08_DA3D_44C2_8319_5728C45115D1_.wvu.Cols" localSheetId="0" hidden="1">'1.3'!#REF!,'1.3'!#REF!</definedName>
    <definedName name="Z_AE71DE08_DA3D_44C2_8319_5728C45115D1_.wvu.PrintArea" localSheetId="0" hidden="1">'1.3'!$A$2:$B$59</definedName>
    <definedName name="Z_D2514180_72CB_49A6_8B5B_CEAEA047A8D5_.wvu.Cols" localSheetId="0" hidden="1">'1.3'!$C:$C,'1.3'!#REF!,'1.3'!#REF!,'1.3'!#REF!</definedName>
    <definedName name="Z_D2514180_72CB_49A6_8B5B_CEAEA047A8D5_.wvu.PrintArea" localSheetId="0" hidden="1">'1.3'!$A$2:$F$59</definedName>
    <definedName name="Z_D8782058_7502_4CCB_84C8_9C4016002824_.wvu.Cols" localSheetId="0" hidden="1">'1.3'!#REF!,'1.3'!#REF!</definedName>
    <definedName name="Z_D8782058_7502_4CCB_84C8_9C4016002824_.wvu.PrintArea" localSheetId="0" hidden="1">'1.3'!$A$2:$B$59</definedName>
    <definedName name="Z_ED62C78A_481F_440C_905C_668FB812B962_.wvu.PrintArea" localSheetId="0" hidden="1">'1.3'!$A$2:$B$60</definedName>
    <definedName name="абон.пл">#N/A</definedName>
    <definedName name="авт">#N/A</definedName>
    <definedName name="ан">#N/A</definedName>
    <definedName name="анализ">#N/A</definedName>
    <definedName name="ап">#N/A</definedName>
    <definedName name="апрель">#N/A</definedName>
    <definedName name="_xlnm.Database">#REF!</definedName>
    <definedName name="БазовыйПериод">[5]Заголовок!$B$15</definedName>
    <definedName name="в23ё">#N/A</definedName>
    <definedName name="вв">#N/A</definedName>
    <definedName name="Волгоградэнерго">#REF!</definedName>
    <definedName name="второй">#REF!</definedName>
    <definedName name="дд">#N/A</definedName>
    <definedName name="зз">#N/A</definedName>
    <definedName name="Зин">#N/A</definedName>
    <definedName name="й">#N/A</definedName>
    <definedName name="йй">#N/A</definedName>
    <definedName name="к1">#N/A</definedName>
    <definedName name="ке">#N/A</definedName>
    <definedName name="копия">[2]FES!#REF!</definedName>
    <definedName name="коэф1">#REF!</definedName>
    <definedName name="коэф2">#REF!</definedName>
    <definedName name="коэф3">#REF!</definedName>
    <definedName name="коэф4">#REF!</definedName>
    <definedName name="л">#N/A</definedName>
    <definedName name="лист">#N/A</definedName>
    <definedName name="лист1">#N/A</definedName>
    <definedName name="лист2">#N/A</definedName>
    <definedName name="лист3">[2]FES!#REF!</definedName>
    <definedName name="лл">#N/A</definedName>
    <definedName name="мс">#N/A</definedName>
    <definedName name="мым">#N/A</definedName>
    <definedName name="_xlnm.Print_Area" localSheetId="0">'1.3'!$A$2:$F$52</definedName>
    <definedName name="первый">#REF!</definedName>
    <definedName name="ПериодРегулирования">[5]Заголовок!$B$14</definedName>
    <definedName name="план">#N/A</definedName>
    <definedName name="ПоследнийГод">[5]Заголовок!$B$16</definedName>
    <definedName name="пром.">#N/A</definedName>
    <definedName name="проч">#N/A</definedName>
    <definedName name="проч.расх">#N/A</definedName>
    <definedName name="расх">#N/A</definedName>
    <definedName name="РГРЭС">#N/A</definedName>
    <definedName name="рем">#N/A</definedName>
    <definedName name="с">#N/A</definedName>
    <definedName name="сель">#N/A</definedName>
    <definedName name="сельск.хоз">#N/A</definedName>
    <definedName name="сс">#N/A</definedName>
    <definedName name="ссс">#N/A</definedName>
    <definedName name="сссс">#N/A</definedName>
    <definedName name="ссы">#N/A</definedName>
    <definedName name="СУММА">#REF!</definedName>
    <definedName name="тов">#N/A</definedName>
    <definedName name="тома">#N/A</definedName>
    <definedName name="третий">#REF!</definedName>
    <definedName name="три">#N/A</definedName>
    <definedName name="у">#N/A</definedName>
    <definedName name="УФ56ОТ">#N/A</definedName>
    <definedName name="фф">#N/A</definedName>
    <definedName name="ц">#N/A</definedName>
    <definedName name="цу">#N/A</definedName>
    <definedName name="четвертый">#REF!</definedName>
    <definedName name="щ">#N/A</definedName>
    <definedName name="ыв">#N/A</definedName>
    <definedName name="ывы">#N/A</definedName>
    <definedName name="ыыыы">#N/A</definedName>
    <definedName name="Южные">#N/A</definedName>
  </definedNames>
  <calcPr calcId="144525" calcOnSave="0"/>
</workbook>
</file>

<file path=xl/calcChain.xml><?xml version="1.0" encoding="utf-8"?>
<calcChain xmlns="http://schemas.openxmlformats.org/spreadsheetml/2006/main">
  <c r="A2" i="1" l="1"/>
  <c r="E64" i="1" l="1"/>
  <c r="F64" i="1"/>
  <c r="E63" i="1" l="1"/>
  <c r="F63" i="1"/>
  <c r="D64" i="1" l="1"/>
  <c r="B64" i="1" l="1"/>
  <c r="D63" i="1" l="1"/>
  <c r="B63" i="1" l="1"/>
</calcChain>
</file>

<file path=xl/sharedStrings.xml><?xml version="1.0" encoding="utf-8"?>
<sst xmlns="http://schemas.openxmlformats.org/spreadsheetml/2006/main" count="94" uniqueCount="90">
  <si>
    <t>Таблица № П1.15</t>
  </si>
  <si>
    <t xml:space="preserve">        Смета затрат по АО "ЮЭСК" на производство электроэнергии          </t>
  </si>
  <si>
    <t>тыс.руб.</t>
  </si>
  <si>
    <t>п.п.</t>
  </si>
  <si>
    <t>Наименование показателя</t>
  </si>
  <si>
    <t>Ед.изм.</t>
  </si>
  <si>
    <t>Период регулирования 2017 год</t>
  </si>
  <si>
    <t>Всего</t>
  </si>
  <si>
    <t xml:space="preserve">1 полугодие </t>
  </si>
  <si>
    <t>2 полугодие</t>
  </si>
  <si>
    <t>1.</t>
  </si>
  <si>
    <t>Сырье, основные материалы</t>
  </si>
  <si>
    <t>2.</t>
  </si>
  <si>
    <t>Вспомогательные материалы</t>
  </si>
  <si>
    <t>из них на ремонт</t>
  </si>
  <si>
    <t>3.</t>
  </si>
  <si>
    <t>Работы и услуги производственного  характера</t>
  </si>
  <si>
    <t>4.</t>
  </si>
  <si>
    <t>Топливо на технологические цели</t>
  </si>
  <si>
    <t>5.</t>
  </si>
  <si>
    <t xml:space="preserve">Энергия </t>
  </si>
  <si>
    <t>5.1.</t>
  </si>
  <si>
    <t>Энергия на технологические цели (покупная энергия Таблица № П1.12.)</t>
  </si>
  <si>
    <t>5.2.</t>
  </si>
  <si>
    <t>Энергия на хозяйственные нужды</t>
  </si>
  <si>
    <t>6.</t>
  </si>
  <si>
    <t>Затраты на оплату труда</t>
  </si>
  <si>
    <t>- по расчету</t>
  </si>
  <si>
    <t>- проезд в отпуск</t>
  </si>
  <si>
    <t>7.</t>
  </si>
  <si>
    <t>Отчисления на социальные нужды</t>
  </si>
  <si>
    <t>8.</t>
  </si>
  <si>
    <t>Амортизация основных средств</t>
  </si>
  <si>
    <t>9.</t>
  </si>
  <si>
    <t>Прочие затраты всего , в том числе:</t>
  </si>
  <si>
    <t>9.1.</t>
  </si>
  <si>
    <t>Плата за транзит по сетям сторонним организациям</t>
  </si>
  <si>
    <t>9.2.</t>
  </si>
  <si>
    <t>Средства на  страхование</t>
  </si>
  <si>
    <t>9.3.</t>
  </si>
  <si>
    <t>Плата за предельно допустимые выбросы (сбросы)</t>
  </si>
  <si>
    <t>9.4.</t>
  </si>
  <si>
    <t>Водный налог (ГЭС)</t>
  </si>
  <si>
    <t>9.5.</t>
  </si>
  <si>
    <t>Непроизводственные расходы (налоги и другие обязательные платежи и сборы)</t>
  </si>
  <si>
    <t>9.5.1.</t>
  </si>
  <si>
    <t>Налог на землю</t>
  </si>
  <si>
    <t>9.5.2.</t>
  </si>
  <si>
    <t>Налог на пользователей автодорог</t>
  </si>
  <si>
    <t>9.5.3.</t>
  </si>
  <si>
    <t>Налог на имущество</t>
  </si>
  <si>
    <t>9.5.4.</t>
  </si>
  <si>
    <t>Арендная плата за землю</t>
  </si>
  <si>
    <t>9.6.</t>
  </si>
  <si>
    <t>Другие затраты, относимые на себестоимость продукции,всего</t>
  </si>
  <si>
    <t xml:space="preserve"> </t>
  </si>
  <si>
    <t>в т.ч.</t>
  </si>
  <si>
    <t>9.6.1.</t>
  </si>
  <si>
    <t>Арендная плата</t>
  </si>
  <si>
    <t>9.6.2.</t>
  </si>
  <si>
    <t>Плата за подготовку, переподготовку кадров</t>
  </si>
  <si>
    <t>9.6.3.</t>
  </si>
  <si>
    <t>Командировочные расходы</t>
  </si>
  <si>
    <t>9.6.4.</t>
  </si>
  <si>
    <t>Представительские расходы</t>
  </si>
  <si>
    <t>9.6.5.</t>
  </si>
  <si>
    <t>Расходы на рекламу</t>
  </si>
  <si>
    <t>9.6.6.</t>
  </si>
  <si>
    <t>Прочие расходы</t>
  </si>
  <si>
    <t>10.</t>
  </si>
  <si>
    <t>Итого расходов</t>
  </si>
  <si>
    <t>11.</t>
  </si>
  <si>
    <t>Недополученный по независящим причинам доход</t>
  </si>
  <si>
    <t>12.</t>
  </si>
  <si>
    <t>Избыток средств, полученный в предыдущем периоде регулирования</t>
  </si>
  <si>
    <t>13.</t>
  </si>
  <si>
    <t>Расчетные расходы по производству продукции (услуг)</t>
  </si>
  <si>
    <t>14.</t>
  </si>
  <si>
    <t>Полезный отпуск (отпуск в сеть), млн. кВт.ч.</t>
  </si>
  <si>
    <t>15.</t>
  </si>
  <si>
    <t>Расчетная прибыль</t>
  </si>
  <si>
    <t>16.</t>
  </si>
  <si>
    <t>НВВ</t>
  </si>
  <si>
    <t>17.</t>
  </si>
  <si>
    <t>Тариф на электроэнергию, руб/кВтч.</t>
  </si>
  <si>
    <t>Эксперты РСТ Камчатского края</t>
  </si>
  <si>
    <t>А.А. Питиримов</t>
  </si>
  <si>
    <t>О.С. Коновалова</t>
  </si>
  <si>
    <t>М.В. Лопатникова</t>
  </si>
  <si>
    <t>М.В. Зеленская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</si>
</sst>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00_р_._-;\-* #,##0.000_р_._-;_-* &quot;-&quot;??_р_.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General_)"/>
    <numFmt numFmtId="172" formatCode="_(* #,##0_);_(* \(#,##0\);_(* &quot;-&quot;_);_(@_)"/>
  </numFmts>
  <fonts count="54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Times New Roman Cyr"/>
    </font>
    <font>
      <sz val="12"/>
      <name val="Times New Roman Cyr"/>
      <family val="1"/>
      <charset val="204"/>
    </font>
    <font>
      <sz val="10"/>
      <name val="Times New Roman CYR"/>
      <charset val="204"/>
    </font>
    <font>
      <b/>
      <sz val="14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12"/>
      <name val="Arial Cyr"/>
      <charset val="204"/>
    </font>
    <font>
      <sz val="14"/>
      <color rgb="FFFF0000"/>
      <name val="Arial Cyr"/>
      <charset val="204"/>
    </font>
    <font>
      <sz val="10"/>
      <color rgb="FFFF0000"/>
      <name val="Arial Cy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i/>
      <sz val="1"/>
      <color indexed="8"/>
      <name val="Courier"/>
      <family val="1"/>
      <charset val="204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theme="10"/>
      <name val="Arial Cyr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60">
    <xf numFmtId="0" fontId="0" fillId="0" borderId="0"/>
    <xf numFmtId="43" fontId="7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3" fillId="0" borderId="0"/>
    <xf numFmtId="0" fontId="18" fillId="0" borderId="0"/>
    <xf numFmtId="0" fontId="19" fillId="0" borderId="18">
      <protection locked="0"/>
    </xf>
    <xf numFmtId="44" fontId="19" fillId="0" borderId="0">
      <protection locked="0"/>
    </xf>
    <xf numFmtId="44" fontId="19" fillId="0" borderId="0">
      <protection locked="0"/>
    </xf>
    <xf numFmtId="44" fontId="19" fillId="0" borderId="0">
      <protection locked="0"/>
    </xf>
    <xf numFmtId="44" fontId="19" fillId="0" borderId="0">
      <protection locked="0"/>
    </xf>
    <xf numFmtId="44" fontId="19" fillId="0" borderId="0">
      <protection locked="0"/>
    </xf>
    <xf numFmtId="15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9" fillId="0" borderId="18">
      <protection locked="0"/>
    </xf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167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5" fontId="19" fillId="0" borderId="0">
      <protection locked="0"/>
    </xf>
    <xf numFmtId="15" fontId="19" fillId="0" borderId="0">
      <protection locked="0"/>
    </xf>
    <xf numFmtId="15" fontId="25" fillId="0" borderId="0">
      <protection locked="0"/>
    </xf>
    <xf numFmtId="15" fontId="19" fillId="0" borderId="0">
      <protection locked="0"/>
    </xf>
    <xf numFmtId="15" fontId="19" fillId="0" borderId="0">
      <protection locked="0"/>
    </xf>
    <xf numFmtId="15" fontId="19" fillId="0" borderId="0">
      <protection locked="0"/>
    </xf>
    <xf numFmtId="15" fontId="25" fillId="0" borderId="0">
      <protection locked="0"/>
    </xf>
    <xf numFmtId="0" fontId="26" fillId="0" borderId="0"/>
    <xf numFmtId="0" fontId="27" fillId="0" borderId="0"/>
    <xf numFmtId="0" fontId="28" fillId="0" borderId="0" applyNumberFormat="0">
      <alignment horizontal="left"/>
    </xf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0" borderId="0" applyNumberFormat="0" applyBorder="0" applyAlignment="0" applyProtection="0"/>
    <xf numFmtId="171" fontId="29" fillId="0" borderId="19">
      <protection locked="0"/>
    </xf>
    <xf numFmtId="0" fontId="30" fillId="8" borderId="20" applyNumberFormat="0" applyAlignment="0" applyProtection="0"/>
    <xf numFmtId="0" fontId="31" fillId="21" borderId="21" applyNumberFormat="0" applyAlignment="0" applyProtection="0"/>
    <xf numFmtId="0" fontId="2" fillId="2" borderId="1" applyNumberFormat="0" applyAlignment="0" applyProtection="0"/>
    <xf numFmtId="0" fontId="32" fillId="21" borderId="20" applyNumberFormat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Border="0">
      <alignment horizontal="center" vertical="center" wrapText="1"/>
    </xf>
    <xf numFmtId="0" fontId="35" fillId="0" borderId="22" applyNumberFormat="0" applyFill="0" applyAlignment="0" applyProtection="0"/>
    <xf numFmtId="0" fontId="36" fillId="0" borderId="23" applyNumberFormat="0" applyFill="0" applyAlignment="0" applyProtection="0"/>
    <xf numFmtId="0" fontId="37" fillId="0" borderId="2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1" applyBorder="0">
      <alignment horizontal="center" vertical="center" wrapText="1"/>
    </xf>
    <xf numFmtId="171" fontId="39" fillId="22" borderId="19"/>
    <xf numFmtId="4" fontId="40" fillId="23" borderId="25" applyBorder="0">
      <alignment horizontal="right"/>
    </xf>
    <xf numFmtId="4" fontId="40" fillId="23" borderId="25" applyBorder="0">
      <alignment horizontal="right"/>
    </xf>
    <xf numFmtId="0" fontId="41" fillId="0" borderId="26" applyNumberFormat="0" applyFill="0" applyAlignment="0" applyProtection="0"/>
    <xf numFmtId="0" fontId="42" fillId="24" borderId="27" applyNumberFormat="0" applyAlignment="0" applyProtection="0"/>
    <xf numFmtId="0" fontId="43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7" fillId="0" borderId="0"/>
    <xf numFmtId="0" fontId="3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23" fillId="0" borderId="0"/>
    <xf numFmtId="0" fontId="7" fillId="0" borderId="0"/>
    <xf numFmtId="0" fontId="3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46" fillId="4" borderId="0" applyNumberFormat="0" applyBorder="0" applyAlignment="0" applyProtection="0"/>
    <xf numFmtId="164" fontId="9" fillId="23" borderId="28" applyNumberFormat="0" applyBorder="0" applyAlignment="0">
      <alignment vertical="center"/>
      <protection locked="0"/>
    </xf>
    <xf numFmtId="0" fontId="47" fillId="0" borderId="0" applyNumberFormat="0" applyFill="0" applyBorder="0" applyAlignment="0" applyProtection="0"/>
    <xf numFmtId="0" fontId="21" fillId="26" borderId="29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9" fillId="0" borderId="30" applyNumberFormat="0" applyFill="0" applyAlignment="0" applyProtection="0"/>
    <xf numFmtId="0" fontId="50" fillId="0" borderId="0"/>
    <xf numFmtId="0" fontId="51" fillId="0" borderId="0" applyNumberFormat="0" applyFill="0" applyBorder="0" applyAlignment="0" applyProtection="0"/>
    <xf numFmtId="41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172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40" fillId="27" borderId="0" applyBorder="0">
      <alignment horizontal="right"/>
    </xf>
    <xf numFmtId="4" fontId="40" fillId="27" borderId="25" applyFont="0" applyBorder="0">
      <alignment horizontal="right"/>
    </xf>
    <xf numFmtId="4" fontId="40" fillId="27" borderId="25" applyFont="0" applyBorder="0">
      <alignment horizontal="right"/>
    </xf>
    <xf numFmtId="0" fontId="53" fillId="5" borderId="0" applyNumberFormat="0" applyBorder="0" applyAlignment="0" applyProtection="0"/>
    <xf numFmtId="44" fontId="19" fillId="0" borderId="0">
      <protection locked="0"/>
    </xf>
  </cellStyleXfs>
  <cellXfs count="59">
    <xf numFmtId="0" fontId="0" fillId="0" borderId="0" xfId="0"/>
    <xf numFmtId="0" fontId="4" fillId="0" borderId="0" xfId="2" applyFont="1" applyFill="1"/>
    <xf numFmtId="0" fontId="6" fillId="0" borderId="0" xfId="3" applyFont="1" applyFill="1"/>
    <xf numFmtId="0" fontId="0" fillId="0" borderId="0" xfId="0" applyFill="1" applyAlignment="1">
      <alignment horizontal="left" vertical="center"/>
    </xf>
    <xf numFmtId="0" fontId="6" fillId="0" borderId="0" xfId="2" applyFont="1" applyFill="1"/>
    <xf numFmtId="0" fontId="4" fillId="0" borderId="0" xfId="2" applyFont="1" applyFill="1" applyAlignment="1">
      <alignment horizontal="right"/>
    </xf>
    <xf numFmtId="3" fontId="9" fillId="0" borderId="6" xfId="4" applyNumberFormat="1" applyFont="1" applyFill="1" applyBorder="1" applyAlignment="1">
      <alignment horizontal="center" vertical="center" wrapText="1"/>
    </xf>
    <xf numFmtId="0" fontId="9" fillId="0" borderId="6" xfId="4" applyFont="1" applyFill="1" applyBorder="1" applyAlignment="1">
      <alignment horizontal="center" vertical="center" wrapText="1"/>
    </xf>
    <xf numFmtId="0" fontId="9" fillId="0" borderId="7" xfId="4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/>
    </xf>
    <xf numFmtId="0" fontId="10" fillId="0" borderId="9" xfId="2" applyFont="1" applyFill="1" applyBorder="1" applyAlignment="1">
      <alignment horizontal="center"/>
    </xf>
    <xf numFmtId="0" fontId="10" fillId="0" borderId="10" xfId="2" applyFont="1" applyFill="1" applyBorder="1" applyAlignment="1">
      <alignment horizontal="center"/>
    </xf>
    <xf numFmtId="0" fontId="4" fillId="0" borderId="12" xfId="2" applyFont="1" applyFill="1" applyBorder="1" applyAlignment="1">
      <alignment horizontal="center" vertical="top"/>
    </xf>
    <xf numFmtId="0" fontId="9" fillId="0" borderId="13" xfId="2" applyFont="1" applyFill="1" applyBorder="1"/>
    <xf numFmtId="4" fontId="6" fillId="0" borderId="13" xfId="2" applyNumberFormat="1" applyFont="1" applyFill="1" applyBorder="1" applyAlignment="1">
      <alignment horizontal="center"/>
    </xf>
    <xf numFmtId="4" fontId="6" fillId="0" borderId="14" xfId="2" applyNumberFormat="1" applyFont="1" applyFill="1" applyBorder="1" applyAlignment="1">
      <alignment horizontal="center"/>
    </xf>
    <xf numFmtId="0" fontId="4" fillId="0" borderId="15" xfId="2" applyFont="1" applyFill="1" applyBorder="1" applyAlignment="1">
      <alignment horizontal="center" vertical="top"/>
    </xf>
    <xf numFmtId="0" fontId="9" fillId="0" borderId="16" xfId="2" applyFont="1" applyFill="1" applyBorder="1"/>
    <xf numFmtId="4" fontId="6" fillId="0" borderId="16" xfId="2" applyNumberFormat="1" applyFont="1" applyFill="1" applyBorder="1" applyAlignment="1">
      <alignment horizontal="center"/>
    </xf>
    <xf numFmtId="3" fontId="6" fillId="0" borderId="16" xfId="2" applyNumberFormat="1" applyFont="1" applyFill="1" applyBorder="1" applyAlignment="1">
      <alignment horizontal="center"/>
    </xf>
    <xf numFmtId="3" fontId="6" fillId="0" borderId="17" xfId="2" applyNumberFormat="1" applyFont="1" applyFill="1" applyBorder="1" applyAlignment="1">
      <alignment horizontal="center"/>
    </xf>
    <xf numFmtId="0" fontId="9" fillId="0" borderId="16" xfId="2" applyFont="1" applyFill="1" applyBorder="1" applyAlignment="1">
      <alignment wrapText="1"/>
    </xf>
    <xf numFmtId="4" fontId="9" fillId="0" borderId="16" xfId="2" applyNumberFormat="1" applyFont="1" applyFill="1" applyBorder="1" applyAlignment="1">
      <alignment horizontal="center"/>
    </xf>
    <xf numFmtId="3" fontId="9" fillId="0" borderId="16" xfId="2" applyNumberFormat="1" applyFont="1" applyFill="1" applyBorder="1" applyAlignment="1">
      <alignment horizontal="center"/>
    </xf>
    <xf numFmtId="49" fontId="9" fillId="0" borderId="16" xfId="2" applyNumberFormat="1" applyFont="1" applyFill="1" applyBorder="1"/>
    <xf numFmtId="0" fontId="11" fillId="0" borderId="15" xfId="2" applyFont="1" applyFill="1" applyBorder="1" applyAlignment="1">
      <alignment horizontal="center" vertical="top"/>
    </xf>
    <xf numFmtId="0" fontId="12" fillId="0" borderId="16" xfId="2" applyFont="1" applyFill="1" applyBorder="1"/>
    <xf numFmtId="3" fontId="13" fillId="0" borderId="16" xfId="2" applyNumberFormat="1" applyFont="1" applyFill="1" applyBorder="1" applyAlignment="1">
      <alignment horizontal="center"/>
    </xf>
    <xf numFmtId="3" fontId="13" fillId="0" borderId="17" xfId="2" applyNumberFormat="1" applyFont="1" applyFill="1" applyBorder="1" applyAlignment="1">
      <alignment horizontal="center"/>
    </xf>
    <xf numFmtId="0" fontId="11" fillId="0" borderId="0" xfId="2" applyFont="1" applyFill="1"/>
    <xf numFmtId="0" fontId="9" fillId="0" borderId="16" xfId="2" applyFont="1" applyFill="1" applyBorder="1" applyAlignment="1">
      <alignment vertical="top" wrapText="1"/>
    </xf>
    <xf numFmtId="4" fontId="6" fillId="0" borderId="17" xfId="2" applyNumberFormat="1" applyFont="1" applyFill="1" applyBorder="1" applyAlignment="1">
      <alignment horizontal="center"/>
    </xf>
    <xf numFmtId="4" fontId="9" fillId="0" borderId="17" xfId="2" applyNumberFormat="1" applyFont="1" applyFill="1" applyBorder="1" applyAlignment="1">
      <alignment horizontal="center"/>
    </xf>
    <xf numFmtId="3" fontId="9" fillId="0" borderId="17" xfId="2" applyNumberFormat="1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 vertical="top"/>
    </xf>
    <xf numFmtId="0" fontId="9" fillId="0" borderId="6" xfId="2" applyFont="1" applyFill="1" applyBorder="1"/>
    <xf numFmtId="166" fontId="9" fillId="0" borderId="6" xfId="1" applyNumberFormat="1" applyFont="1" applyFill="1" applyBorder="1" applyAlignment="1">
      <alignment horizontal="center"/>
    </xf>
    <xf numFmtId="166" fontId="9" fillId="0" borderId="7" xfId="1" applyNumberFormat="1" applyFont="1" applyFill="1" applyBorder="1" applyAlignment="1">
      <alignment horizontal="center"/>
    </xf>
    <xf numFmtId="0" fontId="3" fillId="0" borderId="0" xfId="2" applyFill="1"/>
    <xf numFmtId="0" fontId="15" fillId="0" borderId="0" xfId="2" applyFont="1" applyFill="1"/>
    <xf numFmtId="0" fontId="14" fillId="0" borderId="0" xfId="3" applyFont="1" applyFill="1"/>
    <xf numFmtId="0" fontId="6" fillId="0" borderId="0" xfId="2" applyFont="1" applyFill="1" applyAlignment="1"/>
    <xf numFmtId="4" fontId="6" fillId="0" borderId="0" xfId="2" applyNumberFormat="1" applyFont="1" applyFill="1" applyAlignment="1"/>
    <xf numFmtId="0" fontId="6" fillId="0" borderId="0" xfId="3" applyFont="1" applyFill="1" applyAlignment="1">
      <alignment horizontal="right"/>
    </xf>
    <xf numFmtId="1" fontId="3" fillId="0" borderId="0" xfId="2" applyNumberFormat="1" applyFill="1"/>
    <xf numFmtId="2" fontId="3" fillId="0" borderId="0" xfId="2" applyNumberFormat="1" applyFill="1" applyAlignment="1">
      <alignment horizontal="center"/>
    </xf>
    <xf numFmtId="165" fontId="16" fillId="0" borderId="0" xfId="2" applyNumberFormat="1" applyFont="1" applyFill="1" applyAlignment="1">
      <alignment horizontal="right"/>
    </xf>
    <xf numFmtId="165" fontId="17" fillId="0" borderId="0" xfId="2" applyNumberFormat="1" applyFont="1" applyFill="1" applyAlignment="1">
      <alignment horizontal="center" vertical="center"/>
    </xf>
    <xf numFmtId="0" fontId="4" fillId="0" borderId="0" xfId="2" applyFont="1" applyFill="1" applyAlignment="1">
      <alignment vertical="top"/>
    </xf>
    <xf numFmtId="0" fontId="6" fillId="0" borderId="0" xfId="0" applyFont="1" applyFill="1" applyBorder="1" applyAlignment="1"/>
    <xf numFmtId="3" fontId="9" fillId="0" borderId="3" xfId="4" applyNumberFormat="1" applyFont="1" applyFill="1" applyBorder="1" applyAlignment="1">
      <alignment horizontal="center" vertical="center" wrapText="1"/>
    </xf>
    <xf numFmtId="3" fontId="9" fillId="0" borderId="4" xfId="4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</cellXfs>
  <cellStyles count="160">
    <cellStyle name="]_x000d__x000a_Zoomed=1_x000d__x000a_Row=0_x000d__x000a_Column=0_x000d__x000a_Height=0_x000d__x000a_Width=0_x000d__x000a_FontName=FoxFont_x000d__x000a_FontStyle=0_x000d__x000a_FontSize=9_x000d__x000a_PrtFontName=FoxPrin" xfId="5"/>
    <cellStyle name="_Ltre01Лесозав." xfId="6"/>
    <cellStyle name="’ћѓћ‚›‰" xfId="7"/>
    <cellStyle name="”€ќђќ‘ћ‚›‰" xfId="8"/>
    <cellStyle name="”€љ‘€ђћ‚ђќќ›‰" xfId="9"/>
    <cellStyle name="”ќђќ‘ћ‚›‰" xfId="10"/>
    <cellStyle name="”љ‘ђћ‚ђќќ›‰" xfId="11"/>
    <cellStyle name="„…ќ…†ќ›‰" xfId="12"/>
    <cellStyle name="„ђ’ђ" xfId="13"/>
    <cellStyle name="‡ђѓћ‹ћ‚ћљ1" xfId="14"/>
    <cellStyle name="‡ђѓћ‹ћ‚ћљ2" xfId="15"/>
    <cellStyle name="€’ћѓћ‚›‰" xfId="16"/>
    <cellStyle name="20% - Акцент1 2" xfId="17"/>
    <cellStyle name="20% - Акцент2 2" xfId="18"/>
    <cellStyle name="20% - Акцент3 2" xfId="19"/>
    <cellStyle name="20% - Акцент4 2" xfId="20"/>
    <cellStyle name="20% - Акцент5 2" xfId="21"/>
    <cellStyle name="20% - Акцент6 2" xfId="22"/>
    <cellStyle name="40% - Акцент1 2" xfId="23"/>
    <cellStyle name="40% - Акцент2 2" xfId="24"/>
    <cellStyle name="40% - Акцент3 2" xfId="25"/>
    <cellStyle name="40% - Акцент4 2" xfId="26"/>
    <cellStyle name="40% - Акцент5 2" xfId="27"/>
    <cellStyle name="40% - Акцент6 2" xfId="28"/>
    <cellStyle name="60% - Акцент1 2" xfId="29"/>
    <cellStyle name="60% - Акцент2 2" xfId="30"/>
    <cellStyle name="60% - Акцент3 2" xfId="31"/>
    <cellStyle name="60% - Акцент4 2" xfId="32"/>
    <cellStyle name="60% - Акцент5 2" xfId="33"/>
    <cellStyle name="60% - Акцент6 2" xfId="34"/>
    <cellStyle name="Comma [0]_laroux" xfId="35"/>
    <cellStyle name="Comma_laroux" xfId="36"/>
    <cellStyle name="Currency [0]" xfId="37"/>
    <cellStyle name="Currency_laroux" xfId="38"/>
    <cellStyle name="F2" xfId="39"/>
    <cellStyle name="F3" xfId="40"/>
    <cellStyle name="F4" xfId="41"/>
    <cellStyle name="F5" xfId="42"/>
    <cellStyle name="F6" xfId="43"/>
    <cellStyle name="F7" xfId="44"/>
    <cellStyle name="F8" xfId="45"/>
    <cellStyle name="Normal_ASUS" xfId="46"/>
    <cellStyle name="Normal1" xfId="47"/>
    <cellStyle name="Price_Body" xfId="48"/>
    <cellStyle name="Акцент1 2" xfId="49"/>
    <cellStyle name="Акцент2 2" xfId="50"/>
    <cellStyle name="Акцент3 2" xfId="51"/>
    <cellStyle name="Акцент4 2" xfId="52"/>
    <cellStyle name="Акцент5 2" xfId="53"/>
    <cellStyle name="Акцент6 2" xfId="54"/>
    <cellStyle name="Беззащитный" xfId="55"/>
    <cellStyle name="Ввод  2" xfId="56"/>
    <cellStyle name="Вывод 2" xfId="57"/>
    <cellStyle name="Вывод 3" xfId="58"/>
    <cellStyle name="Вычисление 2" xfId="59"/>
    <cellStyle name="Гиперссылка 2" xfId="60"/>
    <cellStyle name="Заголовок" xfId="61"/>
    <cellStyle name="Заголовок 1 2" xfId="62"/>
    <cellStyle name="Заголовок 2 2" xfId="63"/>
    <cellStyle name="Заголовок 3 2" xfId="64"/>
    <cellStyle name="Заголовок 4 2" xfId="65"/>
    <cellStyle name="ЗаголовокСтолбца" xfId="66"/>
    <cellStyle name="Защитный" xfId="67"/>
    <cellStyle name="Значение" xfId="68"/>
    <cellStyle name="Значение 2" xfId="69"/>
    <cellStyle name="Итог 2" xfId="70"/>
    <cellStyle name="Контрольная ячейка 2" xfId="71"/>
    <cellStyle name="Название 2" xfId="72"/>
    <cellStyle name="Нейтральный 2" xfId="73"/>
    <cellStyle name="Обычный" xfId="0" builtinId="0"/>
    <cellStyle name="Обычный 2" xfId="74"/>
    <cellStyle name="Обычный 2 2" xfId="75"/>
    <cellStyle name="Обычный 2 3" xfId="76"/>
    <cellStyle name="Обычный 2 4" xfId="77"/>
    <cellStyle name="Обычный 3" xfId="78"/>
    <cellStyle name="Обычный 3 2" xfId="79"/>
    <cellStyle name="Обычный 3 2 2" xfId="80"/>
    <cellStyle name="Обычный 3 3" xfId="81"/>
    <cellStyle name="Обычный 34" xfId="82"/>
    <cellStyle name="Обычный 4" xfId="83"/>
    <cellStyle name="Обычный 4 2" xfId="84"/>
    <cellStyle name="Обычный 5" xfId="85"/>
    <cellStyle name="Обычный 5 10" xfId="86"/>
    <cellStyle name="Обычный 5 11" xfId="87"/>
    <cellStyle name="Обычный 5 12" xfId="88"/>
    <cellStyle name="Обычный 5 13" xfId="89"/>
    <cellStyle name="Обычный 5 2" xfId="90"/>
    <cellStyle name="Обычный 5 3" xfId="91"/>
    <cellStyle name="Обычный 5 4" xfId="92"/>
    <cellStyle name="Обычный 5 5" xfId="93"/>
    <cellStyle name="Обычный 5 6" xfId="94"/>
    <cellStyle name="Обычный 5 7" xfId="95"/>
    <cellStyle name="Обычный 5 8" xfId="96"/>
    <cellStyle name="Обычный 5 9" xfId="97"/>
    <cellStyle name="Обычный 8 28" xfId="98"/>
    <cellStyle name="Обычный_Tarif_2002 год" xfId="3"/>
    <cellStyle name="Обычный_Tarif_97" xfId="4"/>
    <cellStyle name="Обычный_тарифы на 2002г с 1-01" xfId="2"/>
    <cellStyle name="Плохой 2" xfId="99"/>
    <cellStyle name="Поле ввода" xfId="100"/>
    <cellStyle name="Пояснение 2" xfId="101"/>
    <cellStyle name="Примечание 2" xfId="102"/>
    <cellStyle name="Процентный 2" xfId="103"/>
    <cellStyle name="Процентный 2 10" xfId="104"/>
    <cellStyle name="Процентный 2 11" xfId="105"/>
    <cellStyle name="Процентный 2 12" xfId="106"/>
    <cellStyle name="Процентный 2 13" xfId="107"/>
    <cellStyle name="Процентный 2 14" xfId="108"/>
    <cellStyle name="Процентный 2 15" xfId="109"/>
    <cellStyle name="Процентный 2 16" xfId="110"/>
    <cellStyle name="Процентный 2 17" xfId="111"/>
    <cellStyle name="Процентный 2 2" xfId="112"/>
    <cellStyle name="Процентный 2 3" xfId="113"/>
    <cellStyle name="Процентный 2 4" xfId="114"/>
    <cellStyle name="Процентный 2 5" xfId="115"/>
    <cellStyle name="Процентный 2 6" xfId="116"/>
    <cellStyle name="Процентный 2 7" xfId="117"/>
    <cellStyle name="Процентный 2 8" xfId="118"/>
    <cellStyle name="Процентный 2 9" xfId="119"/>
    <cellStyle name="Процентный 3" xfId="120"/>
    <cellStyle name="Процентный 3 10" xfId="121"/>
    <cellStyle name="Процентный 3 11" xfId="122"/>
    <cellStyle name="Процентный 3 12" xfId="123"/>
    <cellStyle name="Процентный 3 13" xfId="124"/>
    <cellStyle name="Процентный 3 2" xfId="125"/>
    <cellStyle name="Процентный 3 3" xfId="126"/>
    <cellStyle name="Процентный 3 4" xfId="127"/>
    <cellStyle name="Процентный 3 5" xfId="128"/>
    <cellStyle name="Процентный 3 6" xfId="129"/>
    <cellStyle name="Процентный 3 7" xfId="130"/>
    <cellStyle name="Процентный 3 8" xfId="131"/>
    <cellStyle name="Процентный 3 9" xfId="132"/>
    <cellStyle name="Процентный 4" xfId="133"/>
    <cellStyle name="Связанная ячейка 2" xfId="134"/>
    <cellStyle name="Стиль 1" xfId="135"/>
    <cellStyle name="Текст предупреждения 2" xfId="136"/>
    <cellStyle name="Тысячи [0]_3Com" xfId="137"/>
    <cellStyle name="Тысячи_3Com" xfId="138"/>
    <cellStyle name="Финансовый" xfId="1" builtinId="3"/>
    <cellStyle name="Финансовый [0] 2" xfId="139"/>
    <cellStyle name="Финансовый 2" xfId="140"/>
    <cellStyle name="Финансовый 3" xfId="141"/>
    <cellStyle name="Финансовый 3 10" xfId="142"/>
    <cellStyle name="Финансовый 3 11" xfId="143"/>
    <cellStyle name="Финансовый 3 12" xfId="144"/>
    <cellStyle name="Финансовый 3 13" xfId="145"/>
    <cellStyle name="Финансовый 3 2" xfId="146"/>
    <cellStyle name="Финансовый 3 3" xfId="147"/>
    <cellStyle name="Финансовый 3 4" xfId="148"/>
    <cellStyle name="Финансовый 3 5" xfId="149"/>
    <cellStyle name="Финансовый 3 6" xfId="150"/>
    <cellStyle name="Финансовый 3 7" xfId="151"/>
    <cellStyle name="Финансовый 3 8" xfId="152"/>
    <cellStyle name="Финансовый 3 9" xfId="153"/>
    <cellStyle name="Финансовый 4" xfId="154"/>
    <cellStyle name="Формула" xfId="155"/>
    <cellStyle name="ФормулаНаКонтроль" xfId="156"/>
    <cellStyle name="ФормулаНаКонтроль 2" xfId="157"/>
    <cellStyle name="Хороший 2" xfId="158"/>
    <cellStyle name="Џђћ–…ќ’ќ›‰" xfId="1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esk-srv001.uesk.kamenergo.local\NBPL\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esk-srv001.uesk.kamenergo.local\B-PL\NBPL\_F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44;&#1077;&#1087;&#1072;&#1088;&#1090;&#1072;&#1084;&#1077;&#1085;&#1090;\&#1058;&#1072;&#1088;&#1080;&#1092;&#1085;&#1086;&#1081;%20&#1087;&#1086;&#1083;&#1080;&#1090;&#1080;&#1082;&#1080;\58-4%20&#1055;&#1088;&#1086;&#1075;&#1085;&#1086;&#1079;&#1085;&#1099;&#1077;%20&#1088;&#1072;&#1089;&#1095;&#1105;&#1090;&#1099;%20&#1090;&#1072;&#1088;&#1080;&#1092;&#1086;&#1074;\&#1058;&#1072;&#1088;&#1080;&#1092;&#1099;%202012\&#1055;&#1088;&#1080;&#1082;&#1072;&#1079;&#1099;%20&#1080;%20&#1101;&#1082;&#1089;&#1087;&#1077;&#1088;&#1090;&#1085;&#1099;&#1077;%20&#1079;&#1072;&#1082;&#1083;&#1102;&#1095;&#1077;&#1085;&#1080;&#1103;%20&#1085;&#1072;%202012%20&#1075;&#1086;&#1076;\&#1044;&#1043;&#1050;\&#1101;&#1083;&#1077;&#1082;&#1090;&#1088;&#1086;&#1101;&#1085;&#1077;&#1088;&#1075;&#1080;&#1103;\&#1086;&#1090;%2016.01.2012\&#1055;&#1077;&#1088;&#1074;&#1086;&#1077;%20&#1087;&#1086;&#1083;&#1091;&#1075;&#1086;&#1076;&#1080;&#1077;\&#1054;&#1040;&#1054;%20&#1044;&#1043;&#1050;_&#1040;&#1084;&#1091;&#1088;&#1089;&#1082;&#1072;&#1103;%20&#1058;&#1069;&#1062;-1_&#1060;&#1057;&#1058;_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&#1084;&#1086;&#1080;%20&#1076;&#1086;&#1082;&#1091;&#1084;&#1077;&#1085;&#1090;&#1099;\DOCUME~1\7FFE~1\LOCALS~1\Temp\Rar$DI00.344\warm.balance.2007yea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9;&#1090;&#1074;&#1077;&#1088;&#1078;&#1076;&#1077;&#1085;&#1085;&#1099;&#1081;%20&#1087;&#1088;&#1080;&#1082;&#1072;&#1079;\7.%20&#1055;&#1088;&#1080;&#1083;&#1086;&#1078;&#1077;&#1085;&#1080;&#1077;%20&#8470;%205%20&#1082;%20&#1050;&#1072;&#1083;&#1077;&#1085;&#1076;.%20&#1087;&#1083;&#1072;&#1085;&#1091;_%20&#1056;&#1072;&#1089;&#1095;&#1077;&#1090;%20&#1090;&#1072;&#1088;&#1080;&#1092;&#1072;%20&#1074;%20&#1096;&#1072;&#1073;&#1083;&#1086;&#1085;&#1077;%20&#1045;&#1048;&#1040;&#1057;(&#1085;&#1077;&#1094;&#1077;&#1085;&#1086;&#1074;&#1072;&#1103;%20&#1079;&#1086;&#1085;&#1072;)%2004.03.2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esk-srv001.uesk.kamenergo.local\Projects\&#1058;&#1072;&#1088;&#1080;&#1092;2017\&#1058;&#1072;&#1088;&#1080;&#1092;%20&#1069;&#1083;&#1077;&#1082;&#1090;&#1088;&#1086;\&#1042;&#1089;&#1077;&#1075;&#1086;%20&#1087;&#1086;%20&#1069;&#1069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ид для табл.2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март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SMetstrait"/>
      <sheetName val="2001"/>
      <sheetName val="рост.зп"/>
      <sheetName val="Выпадающие списки"/>
      <sheetName val="ПОСЭ (январь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рост.зп"/>
      <sheetName val="Выпадающие списки"/>
      <sheetName val="ид для табл.2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март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SMetstrait"/>
      <sheetName val="2001"/>
      <sheetName val="ПОСЭ (январь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4"/>
      <sheetName val="РчСтЭЭ"/>
      <sheetName val="РчСтЭЭ_УП i-1"/>
      <sheetName val="РчСтЭЭ_УП i-2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TEHSHEET"/>
      <sheetName val="modfrmReestr"/>
      <sheetName val="modUpdTemplMain"/>
      <sheetName val="AllSheetsInThisWorkbook"/>
      <sheetName val="Ставки"/>
      <sheetName val="REESTR_ORG"/>
      <sheetName val="REESTR_FILTERED"/>
      <sheetName val="REESTR_MO"/>
      <sheetName val="modfrmDictionary"/>
      <sheetName val="modProv"/>
      <sheetName val="modCommandButton"/>
      <sheetName val="modReestr"/>
      <sheetName val="modClassifierValidate"/>
      <sheetName val="modHyp"/>
      <sheetName val="modList03"/>
      <sheetName val="modList00"/>
      <sheetName val="modList07"/>
      <sheetName val="modList08"/>
      <sheetName val="modList09"/>
      <sheetName val="modList10"/>
      <sheetName val="modList11"/>
      <sheetName val="modList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F10">
            <v>2012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2">
          <cell r="G2" t="str">
            <v>Азейский</v>
          </cell>
          <cell r="H2" t="str">
            <v>Авиационный керосин</v>
          </cell>
        </row>
        <row r="3">
          <cell r="G3" t="str">
            <v>Аларский</v>
          </cell>
          <cell r="H3" t="str">
            <v>Газ доменный</v>
          </cell>
        </row>
        <row r="4">
          <cell r="G4" t="str">
            <v>Апанасовский</v>
          </cell>
          <cell r="H4" t="str">
            <v>Газ коксовый</v>
          </cell>
        </row>
        <row r="5">
          <cell r="G5" t="str">
            <v>Березовский</v>
          </cell>
          <cell r="H5" t="str">
            <v>Газ отбензиненный</v>
          </cell>
        </row>
        <row r="6">
          <cell r="G6" t="str">
            <v>Бикинский</v>
          </cell>
          <cell r="H6" t="str">
            <v>Газ попутный</v>
          </cell>
        </row>
        <row r="7">
          <cell r="G7" t="str">
            <v>Бородинский</v>
          </cell>
          <cell r="H7" t="str">
            <v>Дизельное топливо</v>
          </cell>
        </row>
        <row r="8">
          <cell r="G8" t="str">
            <v>Волчанский</v>
          </cell>
          <cell r="H8" t="str">
            <v>Дистиллят</v>
          </cell>
        </row>
        <row r="9">
          <cell r="G9" t="str">
            <v>Воркутинский</v>
          </cell>
          <cell r="H9" t="str">
            <v>Кокс</v>
          </cell>
        </row>
        <row r="10">
          <cell r="G10" t="str">
            <v>Глинкинский</v>
          </cell>
          <cell r="H10" t="str">
            <v>Сланцы</v>
          </cell>
        </row>
        <row r="11">
          <cell r="G11" t="str">
            <v>Головинский</v>
          </cell>
          <cell r="H11" t="str">
            <v>Торф</v>
          </cell>
        </row>
        <row r="12">
          <cell r="G12" t="str">
            <v>Донецкий</v>
          </cell>
          <cell r="H12" t="str">
            <v>Шлам</v>
          </cell>
        </row>
        <row r="13">
          <cell r="G13" t="str">
            <v>Ерковецкий</v>
          </cell>
        </row>
        <row r="14">
          <cell r="G14" t="str">
            <v>Жеронский</v>
          </cell>
        </row>
        <row r="15">
          <cell r="G15" t="str">
            <v>Изыхский</v>
          </cell>
        </row>
        <row r="16">
          <cell r="G16" t="str">
            <v>Интинский</v>
          </cell>
        </row>
        <row r="17">
          <cell r="G17" t="str">
            <v>Ирбейский</v>
          </cell>
        </row>
        <row r="18">
          <cell r="G18" t="str">
            <v>Итатский</v>
          </cell>
        </row>
        <row r="19">
          <cell r="G19" t="str">
            <v>Калтанский (ТМСШ)</v>
          </cell>
        </row>
        <row r="20">
          <cell r="G20" t="str">
            <v>Калтанский (ТР)</v>
          </cell>
        </row>
        <row r="21">
          <cell r="G21" t="str">
            <v>Калтанский (ТРОК-1)</v>
          </cell>
        </row>
        <row r="22">
          <cell r="G22" t="str">
            <v>Калтанский (ТРОК-2)</v>
          </cell>
        </row>
        <row r="23">
          <cell r="G23" t="str">
            <v>Канский</v>
          </cell>
        </row>
        <row r="24">
          <cell r="G24" t="str">
            <v>Канско-Ачинский</v>
          </cell>
        </row>
        <row r="25">
          <cell r="G25" t="str">
            <v>Кизеловский</v>
          </cell>
        </row>
        <row r="26">
          <cell r="G26" t="str">
            <v>Красногорский</v>
          </cell>
        </row>
        <row r="27">
          <cell r="G27" t="str">
            <v>Красноярский</v>
          </cell>
        </row>
        <row r="28">
          <cell r="G28" t="str">
            <v>Кузнецкий</v>
          </cell>
        </row>
        <row r="29">
          <cell r="G29" t="str">
            <v>Липовецкий</v>
          </cell>
        </row>
        <row r="30">
          <cell r="G30" t="str">
            <v>Мугунский</v>
          </cell>
        </row>
        <row r="31">
          <cell r="G31" t="str">
            <v>Назаровский</v>
          </cell>
        </row>
        <row r="32">
          <cell r="G32" t="str">
            <v>Нежинский</v>
          </cell>
        </row>
        <row r="33">
          <cell r="G33" t="str">
            <v>Нерюнгринский К-0-30</v>
          </cell>
        </row>
        <row r="34">
          <cell r="G34" t="str">
            <v>Нерюнгринский КС-0-300</v>
          </cell>
        </row>
        <row r="35">
          <cell r="G35" t="str">
            <v>Нерюнгринский СС</v>
          </cell>
        </row>
        <row r="36">
          <cell r="G36" t="str">
            <v>Нерюнгринский СС-0-50</v>
          </cell>
        </row>
        <row r="37">
          <cell r="G37" t="str">
            <v>Нерюнгринский СС-0-70</v>
          </cell>
        </row>
        <row r="38">
          <cell r="G38" t="str">
            <v>Осинниковский</v>
          </cell>
        </row>
        <row r="39">
          <cell r="G39" t="str">
            <v>Павловский БОМСШ</v>
          </cell>
        </row>
        <row r="40">
          <cell r="G40" t="str">
            <v>Павловский БР</v>
          </cell>
        </row>
        <row r="41">
          <cell r="G41" t="str">
            <v>Переясловский</v>
          </cell>
        </row>
        <row r="42">
          <cell r="G42" t="str">
            <v>Подмосковный</v>
          </cell>
        </row>
        <row r="43">
          <cell r="G43" t="str">
            <v>Райчихинский БМСШ</v>
          </cell>
        </row>
        <row r="44">
          <cell r="G44" t="str">
            <v>Райчихинский БО</v>
          </cell>
        </row>
        <row r="45">
          <cell r="G45" t="str">
            <v>Райчихинский БОМСШ</v>
          </cell>
        </row>
        <row r="46">
          <cell r="G46" t="str">
            <v>Райчихинский БР</v>
          </cell>
        </row>
        <row r="47">
          <cell r="G47" t="str">
            <v>Раковский</v>
          </cell>
        </row>
        <row r="48">
          <cell r="G48" t="str">
            <v>Свердловский</v>
          </cell>
        </row>
        <row r="49">
          <cell r="G49" t="str">
            <v>Степановский</v>
          </cell>
        </row>
        <row r="50">
          <cell r="G50" t="str">
            <v>Талдинский</v>
          </cell>
        </row>
        <row r="51">
          <cell r="G51" t="str">
            <v>Татауровский</v>
          </cell>
        </row>
        <row r="52">
          <cell r="G52" t="str">
            <v>Тугнуйский</v>
          </cell>
        </row>
        <row r="53">
          <cell r="G53" t="str">
            <v>Ургальский</v>
          </cell>
        </row>
        <row r="54">
          <cell r="G54" t="str">
            <v>Уртуйский</v>
          </cell>
        </row>
        <row r="55">
          <cell r="G55" t="str">
            <v>Хакасский</v>
          </cell>
        </row>
        <row r="56">
          <cell r="G56" t="str">
            <v>Харанорский</v>
          </cell>
        </row>
        <row r="57">
          <cell r="G57" t="str">
            <v>Хингуйский</v>
          </cell>
        </row>
        <row r="58">
          <cell r="G58" t="str">
            <v>Черемховский</v>
          </cell>
        </row>
        <row r="59">
          <cell r="G59" t="str">
            <v>Черногорский</v>
          </cell>
        </row>
        <row r="60">
          <cell r="G60" t="str">
            <v>Экибастузский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Баланс тепло"/>
      <sheetName val="Тепло - калькуляция"/>
      <sheetName val="МО"/>
    </sheetNames>
    <sheetDataSet>
      <sheetData sheetId="0"/>
      <sheetData sheetId="1"/>
      <sheetData sheetId="2"/>
      <sheetData sheetId="3">
        <row r="3">
          <cell r="R3" t="str">
            <v>Да</v>
          </cell>
        </row>
        <row r="4">
          <cell r="R4" t="str">
            <v>Нет</v>
          </cell>
        </row>
      </sheetData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/>
      <sheetData sheetId="1">
        <row r="14">
          <cell r="B14">
            <v>2012</v>
          </cell>
        </row>
        <row r="15">
          <cell r="B15">
            <v>2011</v>
          </cell>
        </row>
        <row r="16">
          <cell r="B16">
            <v>2010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верка техн.таблиц"/>
      <sheetName val="1"/>
      <sheetName val="2"/>
      <sheetName val="3"/>
      <sheetName val="4"/>
      <sheetName val="5"/>
      <sheetName val="6"/>
      <sheetName val="9"/>
      <sheetName val="10"/>
      <sheetName val="11"/>
      <sheetName val="12"/>
      <sheetName val="15"/>
      <sheetName val="15 произв."/>
      <sheetName val="15 транз+сбыт"/>
      <sheetName val="15 транз"/>
      <sheetName val="15 сбыт"/>
      <sheetName val="16"/>
      <sheetName val="16(1)"/>
      <sheetName val="16(2)"/>
      <sheetName val="16(3)"/>
      <sheetName val="16(4)"/>
      <sheetName val="17"/>
      <sheetName val="17(1)"/>
      <sheetName val="17(2)"/>
      <sheetName val="17(3)"/>
      <sheetName val="17(4)"/>
      <sheetName val="21"/>
      <sheetName val="21 произв."/>
      <sheetName val="21 перед+сбыт"/>
      <sheetName val="Прочие"/>
      <sheetName val="20"/>
      <sheetName val="ФСТ"/>
      <sheetName val="22"/>
      <sheetName val="23"/>
      <sheetName val="24"/>
      <sheetName val="25"/>
      <sheetName val="27 (котловая) 1П 2016"/>
      <sheetName val="27 (котловая) 2П 2016"/>
      <sheetName val="зональные тарифы 2016"/>
      <sheetName val="26"/>
      <sheetName val="27 (котловая) 1П 2014"/>
      <sheetName val="27 (котловая) 2П 2014"/>
      <sheetName val="27"/>
      <sheetName val="27 котловой"/>
      <sheetName val="27 котловой (2)"/>
      <sheetName val="27 (2)"/>
      <sheetName val="27 (1 пол)"/>
      <sheetName val="27 (2 пол)"/>
      <sheetName val="27 (котловая) 1П 2013"/>
      <sheetName val="27 (котловая) 2П 2013"/>
      <sheetName val="тарифное меню 2П"/>
      <sheetName val="29"/>
      <sheetName val=" свод"/>
      <sheetName val="29 (1 пол)"/>
      <sheetName val="29 (2 пол)"/>
      <sheetName val="2.1"/>
      <sheetName val="2.2"/>
      <sheetName val="Лист2"/>
      <sheetName val="!"/>
      <sheetName val="Лист3"/>
    </sheetNames>
    <sheetDataSet>
      <sheetData sheetId="0"/>
      <sheetData sheetId="1"/>
      <sheetData sheetId="2">
        <row r="3">
          <cell r="A3" t="str">
            <v>Всего АО "ЮЭСК"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09"/>
  <sheetViews>
    <sheetView tabSelected="1" showRuler="0" zoomScale="90" zoomScaleNormal="90" zoomScaleSheetLayoutView="75" workbookViewId="0">
      <pane xSplit="3" ySplit="5" topLeftCell="D30" activePane="bottomRight" state="frozen"/>
      <selection activeCell="O40" sqref="O40"/>
      <selection pane="topRight" activeCell="O40" sqref="O40"/>
      <selection pane="bottomLeft" activeCell="O40" sqref="O40"/>
      <selection pane="bottomRight" activeCell="D8" sqref="D8:F50"/>
    </sheetView>
  </sheetViews>
  <sheetFormatPr defaultRowHeight="12.75"/>
  <cols>
    <col min="1" max="1" width="8" style="1" customWidth="1"/>
    <col min="2" max="2" width="56" style="1" customWidth="1"/>
    <col min="3" max="3" width="9" style="1" hidden="1" customWidth="1"/>
    <col min="4" max="6" width="16.5" style="1" customWidth="1"/>
    <col min="9" max="16384" width="9.33203125" style="1"/>
  </cols>
  <sheetData>
    <row r="1" spans="1:6" ht="15.75">
      <c r="D1" s="2"/>
      <c r="E1" s="2"/>
      <c r="F1" s="2"/>
    </row>
    <row r="2" spans="1:6" ht="22.5" customHeight="1">
      <c r="A2" s="3" t="str">
        <f>'[6]1'!$A3</f>
        <v>Всего АО "ЮЭСК"</v>
      </c>
      <c r="B2" s="4"/>
      <c r="C2" s="4"/>
      <c r="F2" s="5" t="s">
        <v>0</v>
      </c>
    </row>
    <row r="3" spans="1:6" ht="30" customHeight="1" thickBot="1">
      <c r="A3" s="4"/>
      <c r="B3" s="52" t="s">
        <v>1</v>
      </c>
      <c r="C3" s="52"/>
      <c r="F3" s="5" t="s">
        <v>2</v>
      </c>
    </row>
    <row r="4" spans="1:6" ht="31.5" customHeight="1">
      <c r="A4" s="53" t="s">
        <v>3</v>
      </c>
      <c r="B4" s="55" t="s">
        <v>4</v>
      </c>
      <c r="C4" s="57" t="s">
        <v>5</v>
      </c>
      <c r="D4" s="50" t="s">
        <v>6</v>
      </c>
      <c r="E4" s="50"/>
      <c r="F4" s="51"/>
    </row>
    <row r="5" spans="1:6" ht="47.25" customHeight="1" thickBot="1">
      <c r="A5" s="54"/>
      <c r="B5" s="56"/>
      <c r="C5" s="58"/>
      <c r="D5" s="6" t="s">
        <v>7</v>
      </c>
      <c r="E5" s="7" t="s">
        <v>8</v>
      </c>
      <c r="F5" s="8" t="s">
        <v>9</v>
      </c>
    </row>
    <row r="6" spans="1:6" ht="16.5" thickBot="1">
      <c r="A6" s="9">
        <v>1</v>
      </c>
      <c r="B6" s="10">
        <v>2</v>
      </c>
      <c r="C6" s="10"/>
      <c r="D6" s="10">
        <v>8</v>
      </c>
      <c r="E6" s="10">
        <v>9</v>
      </c>
      <c r="F6" s="11">
        <v>10</v>
      </c>
    </row>
    <row r="7" spans="1:6" ht="15.75" customHeight="1">
      <c r="A7" s="12" t="s">
        <v>10</v>
      </c>
      <c r="B7" s="13" t="s">
        <v>11</v>
      </c>
      <c r="C7" s="13"/>
      <c r="D7" s="14"/>
      <c r="E7" s="14"/>
      <c r="F7" s="15"/>
    </row>
    <row r="8" spans="1:6" ht="15.75" customHeight="1">
      <c r="A8" s="16" t="s">
        <v>12</v>
      </c>
      <c r="B8" s="17" t="s">
        <v>13</v>
      </c>
      <c r="C8" s="17"/>
      <c r="D8" s="19">
        <v>198657.88300032413</v>
      </c>
      <c r="E8" s="19">
        <v>78456.406628409619</v>
      </c>
      <c r="F8" s="20">
        <v>120201.47637191451</v>
      </c>
    </row>
    <row r="9" spans="1:6" ht="15.75" customHeight="1">
      <c r="A9" s="16"/>
      <c r="B9" s="17" t="s">
        <v>14</v>
      </c>
      <c r="C9" s="17"/>
      <c r="D9" s="19">
        <v>110189.65730087718</v>
      </c>
      <c r="E9" s="19">
        <v>38492.210473684208</v>
      </c>
      <c r="F9" s="20">
        <v>71697.44682719298</v>
      </c>
    </row>
    <row r="10" spans="1:6" ht="15.75" customHeight="1">
      <c r="A10" s="16" t="s">
        <v>15</v>
      </c>
      <c r="B10" s="17" t="s">
        <v>16</v>
      </c>
      <c r="C10" s="17"/>
      <c r="D10" s="19">
        <v>29308.594800092738</v>
      </c>
      <c r="E10" s="19">
        <v>9231.7314440815535</v>
      </c>
      <c r="F10" s="20">
        <v>20076.863356011185</v>
      </c>
    </row>
    <row r="11" spans="1:6" ht="15.75" customHeight="1">
      <c r="A11" s="16"/>
      <c r="B11" s="17" t="s">
        <v>14</v>
      </c>
      <c r="C11" s="17"/>
      <c r="D11" s="19">
        <v>19871.929824561405</v>
      </c>
      <c r="E11" s="19">
        <v>4650.8771929824561</v>
      </c>
      <c r="F11" s="20">
        <v>15221.05263157895</v>
      </c>
    </row>
    <row r="12" spans="1:6" ht="15.75" customHeight="1">
      <c r="A12" s="16" t="s">
        <v>17</v>
      </c>
      <c r="B12" s="21" t="s">
        <v>18</v>
      </c>
      <c r="C12" s="21"/>
      <c r="D12" s="19">
        <v>1307635.8205638966</v>
      </c>
      <c r="E12" s="19">
        <v>660253.14541546057</v>
      </c>
      <c r="F12" s="20">
        <v>647382.67514843598</v>
      </c>
    </row>
    <row r="13" spans="1:6" ht="15.75" customHeight="1">
      <c r="A13" s="16" t="s">
        <v>19</v>
      </c>
      <c r="B13" s="21" t="s">
        <v>20</v>
      </c>
      <c r="C13" s="21"/>
      <c r="D13" s="19">
        <v>4123.444470816461</v>
      </c>
      <c r="E13" s="19">
        <v>2425.7523863956076</v>
      </c>
      <c r="F13" s="20">
        <v>1697.692084420853</v>
      </c>
    </row>
    <row r="14" spans="1:6" ht="31.5" customHeight="1">
      <c r="A14" s="16" t="s">
        <v>21</v>
      </c>
      <c r="B14" s="21" t="s">
        <v>22</v>
      </c>
      <c r="C14" s="21"/>
      <c r="D14" s="19"/>
      <c r="E14" s="19">
        <v>0</v>
      </c>
      <c r="F14" s="20">
        <v>0</v>
      </c>
    </row>
    <row r="15" spans="1:6" ht="15.75" customHeight="1">
      <c r="A15" s="16" t="s">
        <v>23</v>
      </c>
      <c r="B15" s="21" t="s">
        <v>24</v>
      </c>
      <c r="C15" s="21"/>
      <c r="D15" s="19">
        <v>4123.444470816461</v>
      </c>
      <c r="E15" s="19">
        <v>2425.7523863956076</v>
      </c>
      <c r="F15" s="20">
        <v>1697.692084420853</v>
      </c>
    </row>
    <row r="16" spans="1:6" ht="15.75" customHeight="1">
      <c r="A16" s="16" t="s">
        <v>25</v>
      </c>
      <c r="B16" s="17" t="s">
        <v>26</v>
      </c>
      <c r="C16" s="17"/>
      <c r="D16" s="23">
        <v>910869.81470223085</v>
      </c>
      <c r="E16" s="19">
        <v>416789.75488948775</v>
      </c>
      <c r="F16" s="20">
        <v>494080.0598127431</v>
      </c>
    </row>
    <row r="17" spans="1:6" ht="15.75" customHeight="1">
      <c r="A17" s="16"/>
      <c r="B17" s="24" t="s">
        <v>27</v>
      </c>
      <c r="C17" s="24"/>
      <c r="D17" s="19">
        <v>893992</v>
      </c>
      <c r="E17" s="19">
        <v>414154</v>
      </c>
      <c r="F17" s="20">
        <v>479838</v>
      </c>
    </row>
    <row r="18" spans="1:6" ht="15.75" customHeight="1">
      <c r="A18" s="16"/>
      <c r="B18" s="17" t="s">
        <v>14</v>
      </c>
      <c r="C18" s="17"/>
      <c r="D18" s="19">
        <v>125801</v>
      </c>
      <c r="E18" s="19">
        <v>58076</v>
      </c>
      <c r="F18" s="20">
        <v>67725</v>
      </c>
    </row>
    <row r="19" spans="1:6" ht="15.75" customHeight="1">
      <c r="A19" s="16"/>
      <c r="B19" s="24" t="s">
        <v>28</v>
      </c>
      <c r="C19" s="24"/>
      <c r="D19" s="19">
        <v>16877.81470223088</v>
      </c>
      <c r="E19" s="19">
        <v>2635.7548894877818</v>
      </c>
      <c r="F19" s="20">
        <v>14242.059812743097</v>
      </c>
    </row>
    <row r="20" spans="1:6" ht="15.75" customHeight="1">
      <c r="A20" s="16" t="s">
        <v>29</v>
      </c>
      <c r="B20" s="17" t="s">
        <v>30</v>
      </c>
      <c r="C20" s="17"/>
      <c r="D20" s="19">
        <v>270282.72933322244</v>
      </c>
      <c r="E20" s="19">
        <v>125032.102929428</v>
      </c>
      <c r="F20" s="20">
        <v>145250.62640379442</v>
      </c>
    </row>
    <row r="21" spans="1:6" ht="15.75" customHeight="1">
      <c r="A21" s="16"/>
      <c r="B21" s="17" t="s">
        <v>14</v>
      </c>
      <c r="C21" s="17"/>
      <c r="D21" s="19">
        <v>37991.899999999994</v>
      </c>
      <c r="E21" s="19">
        <v>17538.899999999998</v>
      </c>
      <c r="F21" s="20">
        <v>20453</v>
      </c>
    </row>
    <row r="22" spans="1:6" ht="15.75" customHeight="1">
      <c r="A22" s="16" t="s">
        <v>31</v>
      </c>
      <c r="B22" s="17" t="s">
        <v>32</v>
      </c>
      <c r="C22" s="17"/>
      <c r="D22" s="19">
        <v>75802.863429999998</v>
      </c>
      <c r="E22" s="19">
        <v>37677.484320000003</v>
      </c>
      <c r="F22" s="20">
        <v>38125.379109999994</v>
      </c>
    </row>
    <row r="23" spans="1:6" s="29" customFormat="1" ht="15.75" customHeight="1">
      <c r="A23" s="25" t="s">
        <v>33</v>
      </c>
      <c r="B23" s="26" t="s">
        <v>34</v>
      </c>
      <c r="C23" s="26"/>
      <c r="D23" s="27">
        <v>110522.56685785399</v>
      </c>
      <c r="E23" s="27">
        <v>49313.016872977947</v>
      </c>
      <c r="F23" s="28">
        <v>61209.549984876037</v>
      </c>
    </row>
    <row r="24" spans="1:6" ht="15.75" customHeight="1">
      <c r="A24" s="16" t="s">
        <v>35</v>
      </c>
      <c r="B24" s="30" t="s">
        <v>36</v>
      </c>
      <c r="C24" s="30"/>
      <c r="D24" s="19">
        <v>0</v>
      </c>
      <c r="E24" s="19">
        <v>0</v>
      </c>
      <c r="F24" s="20">
        <v>0</v>
      </c>
    </row>
    <row r="25" spans="1:6" ht="15.75" customHeight="1">
      <c r="A25" s="16" t="s">
        <v>37</v>
      </c>
      <c r="B25" s="30" t="s">
        <v>38</v>
      </c>
      <c r="C25" s="30"/>
      <c r="D25" s="19">
        <v>7146.0213939392388</v>
      </c>
      <c r="E25" s="19">
        <v>3232.4121316888431</v>
      </c>
      <c r="F25" s="20">
        <v>3913.6092622503957</v>
      </c>
    </row>
    <row r="26" spans="1:6" ht="15.75" customHeight="1">
      <c r="A26" s="16" t="s">
        <v>39</v>
      </c>
      <c r="B26" s="21" t="s">
        <v>40</v>
      </c>
      <c r="C26" s="21"/>
      <c r="D26" s="19">
        <v>2581.6545330205372</v>
      </c>
      <c r="E26" s="19">
        <v>1293.0246048740278</v>
      </c>
      <c r="F26" s="20">
        <v>1288.6299281465097</v>
      </c>
    </row>
    <row r="27" spans="1:6" ht="15.75" customHeight="1">
      <c r="A27" s="16" t="s">
        <v>41</v>
      </c>
      <c r="B27" s="17" t="s">
        <v>42</v>
      </c>
      <c r="C27" s="17"/>
      <c r="D27" s="19">
        <v>203.10382816006796</v>
      </c>
      <c r="E27" s="19">
        <v>107.30796142467024</v>
      </c>
      <c r="F27" s="20">
        <v>95.795866735397738</v>
      </c>
    </row>
    <row r="28" spans="1:6" ht="33.75" customHeight="1">
      <c r="A28" s="16" t="s">
        <v>43</v>
      </c>
      <c r="B28" s="21" t="s">
        <v>44</v>
      </c>
      <c r="C28" s="21"/>
      <c r="D28" s="19">
        <v>11711.580162446049</v>
      </c>
      <c r="E28" s="19">
        <v>5872.5541240571547</v>
      </c>
      <c r="F28" s="20">
        <v>5839.0260383888944</v>
      </c>
    </row>
    <row r="29" spans="1:6" ht="15.75" customHeight="1">
      <c r="A29" s="16" t="s">
        <v>45</v>
      </c>
      <c r="B29" s="17" t="s">
        <v>46</v>
      </c>
      <c r="C29" s="17"/>
      <c r="D29" s="19">
        <v>240.47651321324992</v>
      </c>
      <c r="E29" s="19">
        <v>120.23825660662496</v>
      </c>
      <c r="F29" s="20">
        <v>120.23825660662496</v>
      </c>
    </row>
    <row r="30" spans="1:6" ht="15.75" customHeight="1">
      <c r="A30" s="16" t="s">
        <v>47</v>
      </c>
      <c r="B30" s="17" t="s">
        <v>48</v>
      </c>
      <c r="C30" s="17"/>
      <c r="D30" s="19">
        <v>442.29705179410541</v>
      </c>
      <c r="E30" s="19">
        <v>221.16404024496666</v>
      </c>
      <c r="F30" s="20">
        <v>221.13301154913876</v>
      </c>
    </row>
    <row r="31" spans="1:6" ht="15.75" customHeight="1">
      <c r="A31" s="16" t="s">
        <v>49</v>
      </c>
      <c r="B31" s="17" t="s">
        <v>50</v>
      </c>
      <c r="C31" s="17"/>
      <c r="D31" s="19">
        <v>10680.567582349344</v>
      </c>
      <c r="E31" s="19">
        <v>5422.7044985408202</v>
      </c>
      <c r="F31" s="20">
        <v>5257.8630838085246</v>
      </c>
    </row>
    <row r="32" spans="1:6" ht="15.75" customHeight="1">
      <c r="A32" s="16" t="s">
        <v>51</v>
      </c>
      <c r="B32" s="17" t="s">
        <v>52</v>
      </c>
      <c r="C32" s="17"/>
      <c r="D32" s="19">
        <v>348.23901508935046</v>
      </c>
      <c r="E32" s="19">
        <v>108.44732866474405</v>
      </c>
      <c r="F32" s="20">
        <v>239.79168642460638</v>
      </c>
    </row>
    <row r="33" spans="1:6" ht="28.5" customHeight="1">
      <c r="A33" s="16" t="s">
        <v>53</v>
      </c>
      <c r="B33" s="21" t="s">
        <v>54</v>
      </c>
      <c r="C33" s="21"/>
      <c r="D33" s="19">
        <v>88880.206940288088</v>
      </c>
      <c r="E33" s="19">
        <v>38807.718050933254</v>
      </c>
      <c r="F33" s="20">
        <v>50072.488889354834</v>
      </c>
    </row>
    <row r="34" spans="1:6" ht="15.75" customHeight="1">
      <c r="A34" s="16" t="s">
        <v>55</v>
      </c>
      <c r="B34" s="17" t="s">
        <v>56</v>
      </c>
      <c r="C34" s="17"/>
      <c r="D34" s="19"/>
      <c r="E34" s="19">
        <v>0</v>
      </c>
      <c r="F34" s="20">
        <v>0</v>
      </c>
    </row>
    <row r="35" spans="1:6" ht="15.75" customHeight="1">
      <c r="A35" s="16" t="s">
        <v>57</v>
      </c>
      <c r="B35" s="17" t="s">
        <v>58</v>
      </c>
      <c r="C35" s="17"/>
      <c r="D35" s="19">
        <v>10036.130970127488</v>
      </c>
      <c r="E35" s="19">
        <v>5018.0654850637438</v>
      </c>
      <c r="F35" s="20">
        <v>5018.0654850637438</v>
      </c>
    </row>
    <row r="36" spans="1:6" ht="15.75" customHeight="1">
      <c r="A36" s="16" t="s">
        <v>59</v>
      </c>
      <c r="B36" s="17" t="s">
        <v>60</v>
      </c>
      <c r="C36" s="17"/>
      <c r="D36" s="19">
        <v>3348.6412130865456</v>
      </c>
      <c r="E36" s="19">
        <v>1439.7496170351769</v>
      </c>
      <c r="F36" s="20">
        <v>1908.8915960513687</v>
      </c>
    </row>
    <row r="37" spans="1:6" ht="15.75" customHeight="1">
      <c r="A37" s="16" t="s">
        <v>61</v>
      </c>
      <c r="B37" s="17" t="s">
        <v>62</v>
      </c>
      <c r="C37" s="17"/>
      <c r="D37" s="19">
        <v>15634.880822593612</v>
      </c>
      <c r="E37" s="19">
        <v>6057.9546149691432</v>
      </c>
      <c r="F37" s="20">
        <v>9576.9262076244686</v>
      </c>
    </row>
    <row r="38" spans="1:6" ht="15.75" customHeight="1">
      <c r="A38" s="16" t="s">
        <v>63</v>
      </c>
      <c r="B38" s="17" t="s">
        <v>64</v>
      </c>
      <c r="C38" s="17"/>
      <c r="D38" s="19">
        <v>260.33655160311525</v>
      </c>
      <c r="E38" s="19">
        <v>130.16827580155763</v>
      </c>
      <c r="F38" s="20">
        <v>130.16827580155763</v>
      </c>
    </row>
    <row r="39" spans="1:6" ht="15.75" customHeight="1">
      <c r="A39" s="16" t="s">
        <v>65</v>
      </c>
      <c r="B39" s="17" t="s">
        <v>66</v>
      </c>
      <c r="C39" s="17"/>
      <c r="D39" s="19">
        <v>619.19096175708546</v>
      </c>
      <c r="E39" s="19">
        <v>165.31797522640633</v>
      </c>
      <c r="F39" s="20">
        <v>453.8729865306791</v>
      </c>
    </row>
    <row r="40" spans="1:6" ht="15.75" customHeight="1">
      <c r="A40" s="16" t="s">
        <v>67</v>
      </c>
      <c r="B40" s="17" t="s">
        <v>68</v>
      </c>
      <c r="C40" s="17"/>
      <c r="D40" s="19">
        <v>58981.026421120245</v>
      </c>
      <c r="E40" s="19">
        <v>25996.462082837224</v>
      </c>
      <c r="F40" s="20">
        <v>32984.564338283017</v>
      </c>
    </row>
    <row r="41" spans="1:6" s="29" customFormat="1" ht="15.75" customHeight="1">
      <c r="A41" s="25" t="s">
        <v>69</v>
      </c>
      <c r="B41" s="26" t="s">
        <v>70</v>
      </c>
      <c r="C41" s="26"/>
      <c r="D41" s="27">
        <v>2907203.7171584368</v>
      </c>
      <c r="E41" s="27">
        <v>1379179.3948862408</v>
      </c>
      <c r="F41" s="28">
        <v>1528024.3222721962</v>
      </c>
    </row>
    <row r="42" spans="1:6" ht="15.75" customHeight="1">
      <c r="A42" s="16"/>
      <c r="B42" s="17" t="s">
        <v>14</v>
      </c>
      <c r="C42" s="17"/>
      <c r="D42" s="19">
        <v>293854.48712543858</v>
      </c>
      <c r="E42" s="19">
        <v>118757.98766666667</v>
      </c>
      <c r="F42" s="20">
        <v>175096.49945877196</v>
      </c>
    </row>
    <row r="43" spans="1:6" ht="15.75" customHeight="1">
      <c r="A43" s="16" t="s">
        <v>71</v>
      </c>
      <c r="B43" s="17" t="s">
        <v>72</v>
      </c>
      <c r="C43" s="17"/>
      <c r="D43" s="19">
        <v>111075.61855056317</v>
      </c>
      <c r="E43" s="19">
        <v>0</v>
      </c>
      <c r="F43" s="20">
        <v>111075.61855056317</v>
      </c>
    </row>
    <row r="44" spans="1:6" ht="33" customHeight="1">
      <c r="A44" s="16" t="s">
        <v>73</v>
      </c>
      <c r="B44" s="21" t="s">
        <v>74</v>
      </c>
      <c r="C44" s="21"/>
      <c r="D44" s="19">
        <v>0</v>
      </c>
      <c r="E44" s="19">
        <v>0</v>
      </c>
      <c r="F44" s="20">
        <v>0</v>
      </c>
    </row>
    <row r="45" spans="1:6" ht="15.75" customHeight="1">
      <c r="A45" s="16" t="s">
        <v>75</v>
      </c>
      <c r="B45" s="17" t="s">
        <v>76</v>
      </c>
      <c r="C45" s="17"/>
      <c r="D45" s="19">
        <v>3018279.335709</v>
      </c>
      <c r="E45" s="19">
        <v>1379179.3948862408</v>
      </c>
      <c r="F45" s="20">
        <v>1639099.9408227594</v>
      </c>
    </row>
    <row r="46" spans="1:6" ht="15.75" customHeight="1">
      <c r="A46" s="16"/>
      <c r="B46" s="17"/>
      <c r="C46" s="17"/>
      <c r="D46" s="18"/>
      <c r="E46" s="18"/>
      <c r="F46" s="31"/>
    </row>
    <row r="47" spans="1:6" ht="15.75" customHeight="1">
      <c r="A47" s="16" t="s">
        <v>77</v>
      </c>
      <c r="B47" s="17" t="s">
        <v>78</v>
      </c>
      <c r="C47" s="17"/>
      <c r="D47" s="22">
        <v>121.34181961</v>
      </c>
      <c r="E47" s="22">
        <v>61.642867680000002</v>
      </c>
      <c r="F47" s="32">
        <v>59.69895193</v>
      </c>
    </row>
    <row r="48" spans="1:6" ht="15.75" customHeight="1">
      <c r="A48" s="16" t="s">
        <v>79</v>
      </c>
      <c r="B48" s="17" t="s">
        <v>80</v>
      </c>
      <c r="C48" s="17"/>
      <c r="D48" s="19">
        <v>245857.55249999999</v>
      </c>
      <c r="E48" s="19">
        <v>31486.472852130632</v>
      </c>
      <c r="F48" s="20">
        <v>214371.07964786937</v>
      </c>
    </row>
    <row r="49" spans="1:6" ht="15.75" customHeight="1">
      <c r="A49" s="16" t="s">
        <v>81</v>
      </c>
      <c r="B49" s="17" t="s">
        <v>82</v>
      </c>
      <c r="C49" s="17"/>
      <c r="D49" s="23">
        <v>3264136.8882090002</v>
      </c>
      <c r="E49" s="23">
        <v>1410665.8677383715</v>
      </c>
      <c r="F49" s="33">
        <v>1853471.0204706287</v>
      </c>
    </row>
    <row r="50" spans="1:6" ht="15.75" customHeight="1" thickBot="1">
      <c r="A50" s="34" t="s">
        <v>83</v>
      </c>
      <c r="B50" s="35" t="s">
        <v>84</v>
      </c>
      <c r="C50" s="35"/>
      <c r="D50" s="36">
        <v>26.900345640935129</v>
      </c>
      <c r="E50" s="36">
        <v>22.884494521919546</v>
      </c>
      <c r="F50" s="37">
        <v>31.046960801655548</v>
      </c>
    </row>
    <row r="51" spans="1:6" ht="15" customHeight="1">
      <c r="A51" s="38"/>
      <c r="B51" s="38"/>
      <c r="C51" s="38"/>
      <c r="D51" s="38"/>
      <c r="E51" s="38"/>
      <c r="F51" s="38"/>
    </row>
    <row r="52" spans="1:6" s="4" customFormat="1" ht="15.75" customHeight="1">
      <c r="A52" s="39"/>
      <c r="B52" s="40"/>
      <c r="C52" s="2"/>
      <c r="D52" s="42"/>
      <c r="E52" s="41"/>
      <c r="F52" s="43"/>
    </row>
    <row r="53" spans="1:6" s="4" customFormat="1" ht="15.75" customHeight="1">
      <c r="A53" s="39"/>
      <c r="B53" s="2"/>
      <c r="C53" s="2"/>
      <c r="D53" s="41"/>
      <c r="E53" s="41"/>
      <c r="F53" s="43"/>
    </row>
    <row r="54" spans="1:6" s="4" customFormat="1" ht="15.75" customHeight="1">
      <c r="A54" s="39"/>
      <c r="B54" s="2"/>
      <c r="C54" s="2"/>
      <c r="D54" s="41"/>
      <c r="E54" s="41"/>
      <c r="F54" s="43"/>
    </row>
    <row r="55" spans="1:6" s="4" customFormat="1" ht="15.75" customHeight="1">
      <c r="A55" s="39"/>
      <c r="B55" s="2"/>
      <c r="C55" s="2"/>
      <c r="D55" s="41"/>
      <c r="E55" s="41"/>
      <c r="F55" s="43"/>
    </row>
    <row r="56" spans="1:6" s="4" customFormat="1" ht="15.75" customHeight="1">
      <c r="A56" s="39"/>
      <c r="B56" s="2"/>
      <c r="C56" s="2"/>
      <c r="D56" s="41"/>
      <c r="E56" s="41"/>
      <c r="F56" s="43"/>
    </row>
    <row r="57" spans="1:6" s="4" customFormat="1" ht="15.75" customHeight="1">
      <c r="A57" s="39"/>
      <c r="B57" s="2"/>
      <c r="C57" s="2"/>
      <c r="D57" s="41"/>
      <c r="E57" s="41"/>
      <c r="F57" s="43"/>
    </row>
    <row r="58" spans="1:6" s="4" customFormat="1" ht="15" customHeight="1">
      <c r="A58" s="38"/>
      <c r="B58" s="38"/>
      <c r="C58" s="38"/>
      <c r="F58" s="43"/>
    </row>
    <row r="59" spans="1:6" s="4" customFormat="1" ht="21.75" customHeight="1">
      <c r="A59" s="38"/>
      <c r="B59" s="38"/>
      <c r="C59" s="38"/>
    </row>
    <row r="60" spans="1:6" s="4" customFormat="1" ht="20.25" customHeight="1">
      <c r="A60" s="38"/>
      <c r="B60" s="38"/>
      <c r="C60" s="38"/>
      <c r="D60" s="38"/>
      <c r="E60" s="38"/>
      <c r="F60" s="38"/>
    </row>
    <row r="61" spans="1:6" s="4" customFormat="1" ht="15.75" customHeight="1">
      <c r="A61" s="38"/>
      <c r="B61" s="38"/>
      <c r="C61" s="38"/>
      <c r="D61" s="38"/>
      <c r="E61" s="38"/>
      <c r="F61" s="44"/>
    </row>
    <row r="62" spans="1:6" s="4" customFormat="1" ht="15.75" customHeight="1">
      <c r="A62" s="38"/>
      <c r="B62" s="38"/>
      <c r="C62" s="38"/>
      <c r="D62" s="45"/>
      <c r="E62" s="45"/>
      <c r="F62" s="45"/>
    </row>
    <row r="63" spans="1:6" ht="15.75" customHeight="1">
      <c r="A63" s="38"/>
      <c r="B63" s="46">
        <f>SUM(D63:F63)</f>
        <v>2.9103830456733704E-10</v>
      </c>
      <c r="C63" s="38"/>
      <c r="D63" s="47">
        <f t="shared" ref="D63:F63" si="0">D49-D41-D43+D44-D48</f>
        <v>2.9103830456733704E-10</v>
      </c>
      <c r="E63" s="47">
        <f t="shared" si="0"/>
        <v>0</v>
      </c>
      <c r="F63" s="47">
        <f t="shared" si="0"/>
        <v>0</v>
      </c>
    </row>
    <row r="64" spans="1:6" ht="15.75" customHeight="1">
      <c r="A64" s="48"/>
      <c r="B64" s="46">
        <f>SUM(D64:F64)</f>
        <v>-4.8021320253610611E-10</v>
      </c>
      <c r="D64" s="47">
        <f t="shared" ref="D64:F64" si="1">D41-D23-D22-D20-D16-D13-D12-D10-D8</f>
        <v>-3.4924596548080444E-10</v>
      </c>
      <c r="E64" s="47">
        <f t="shared" si="1"/>
        <v>-1.3096723705530167E-10</v>
      </c>
      <c r="F64" s="47">
        <f t="shared" si="1"/>
        <v>0</v>
      </c>
    </row>
    <row r="65" spans="1:6" ht="15.75" customHeight="1">
      <c r="A65" s="48"/>
    </row>
    <row r="66" spans="1:6" ht="15.75" customHeight="1">
      <c r="A66" s="48"/>
    </row>
    <row r="67" spans="1:6" ht="15.75" customHeight="1">
      <c r="A67" s="48"/>
    </row>
    <row r="68" spans="1:6" ht="15.75" customHeight="1">
      <c r="A68" s="48"/>
    </row>
    <row r="69" spans="1:6" ht="15.75" customHeight="1">
      <c r="A69" s="48"/>
    </row>
    <row r="70" spans="1:6" ht="15.75" customHeight="1">
      <c r="A70" s="48"/>
    </row>
    <row r="71" spans="1:6" ht="15.75" customHeight="1">
      <c r="A71" s="48"/>
    </row>
    <row r="72" spans="1:6" ht="15.75" customHeight="1">
      <c r="A72" s="48"/>
    </row>
    <row r="73" spans="1:6" ht="15.75" customHeight="1">
      <c r="A73" s="48"/>
    </row>
    <row r="74" spans="1:6" ht="15.75" customHeight="1">
      <c r="A74" s="48"/>
    </row>
    <row r="75" spans="1:6" ht="15.75" customHeight="1">
      <c r="A75" s="48"/>
    </row>
    <row r="76" spans="1:6" ht="15.75" customHeight="1">
      <c r="A76" s="48"/>
      <c r="B76" s="49" t="s">
        <v>85</v>
      </c>
      <c r="C76" s="49"/>
      <c r="D76" s="49"/>
      <c r="E76" s="49"/>
      <c r="F76" s="49" t="s">
        <v>86</v>
      </c>
    </row>
    <row r="77" spans="1:6" ht="15.75" customHeight="1">
      <c r="A77" s="48"/>
      <c r="B77" s="49"/>
      <c r="C77" s="49"/>
      <c r="D77" s="49"/>
      <c r="E77" s="49"/>
      <c r="F77" s="49"/>
    </row>
    <row r="78" spans="1:6" ht="15.75" customHeight="1">
      <c r="A78" s="48"/>
      <c r="B78" s="49"/>
      <c r="C78" s="49"/>
      <c r="D78" s="49"/>
      <c r="E78" s="49"/>
      <c r="F78" s="49" t="s">
        <v>87</v>
      </c>
    </row>
    <row r="79" spans="1:6" ht="15.75" customHeight="1">
      <c r="A79" s="48"/>
      <c r="B79" s="49"/>
      <c r="C79" s="49"/>
      <c r="D79" s="49"/>
      <c r="E79" s="49"/>
      <c r="F79" s="49"/>
    </row>
    <row r="80" spans="1:6" ht="15.75" customHeight="1">
      <c r="A80" s="48"/>
      <c r="B80" s="49"/>
      <c r="C80" s="49"/>
      <c r="D80" s="49"/>
      <c r="E80" s="49"/>
      <c r="F80" s="49" t="s">
        <v>88</v>
      </c>
    </row>
    <row r="81" spans="1:6" ht="15.75" customHeight="1">
      <c r="A81" s="48"/>
      <c r="B81" s="49"/>
      <c r="C81" s="49"/>
      <c r="D81" s="49"/>
      <c r="E81" s="49"/>
      <c r="F81" s="49"/>
    </row>
    <row r="82" spans="1:6" ht="15.75" customHeight="1">
      <c r="A82" s="48"/>
      <c r="B82" s="49"/>
      <c r="C82" s="49"/>
      <c r="D82" s="49"/>
      <c r="E82" s="49"/>
      <c r="F82" s="49" t="s">
        <v>89</v>
      </c>
    </row>
    <row r="83" spans="1:6" ht="15.75" customHeight="1">
      <c r="A83" s="48"/>
    </row>
    <row r="84" spans="1:6" ht="15.75" customHeight="1">
      <c r="A84" s="48"/>
    </row>
    <row r="85" spans="1:6" ht="15.75" customHeight="1">
      <c r="A85" s="48"/>
    </row>
    <row r="86" spans="1:6" ht="15.75" customHeight="1">
      <c r="A86" s="48"/>
    </row>
    <row r="87" spans="1:6" ht="15.75" customHeight="1"/>
    <row r="88" spans="1:6" ht="15.75" customHeight="1"/>
    <row r="89" spans="1:6" ht="15.75" customHeight="1"/>
    <row r="90" spans="1:6" ht="15.75" customHeight="1"/>
    <row r="91" spans="1:6" ht="15.75" customHeight="1"/>
    <row r="92" spans="1:6" ht="15.75" customHeight="1"/>
    <row r="93" spans="1:6" ht="15.75" customHeight="1"/>
    <row r="94" spans="1:6" ht="15.75" customHeight="1"/>
    <row r="95" spans="1:6" ht="15.75" customHeight="1"/>
    <row r="96" spans="1: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</sheetData>
  <mergeCells count="5">
    <mergeCell ref="D4:F4"/>
    <mergeCell ref="B3:C3"/>
    <mergeCell ref="A4:A5"/>
    <mergeCell ref="B4:B5"/>
    <mergeCell ref="C4:C5"/>
  </mergeCells>
  <printOptions horizontalCentered="1"/>
  <pageMargins left="0.15748031496062992" right="0.15748031496062992" top="0.6692913385826772" bottom="0.23622047244094491" header="0.51181102362204722" footer="0.51181102362204722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1.3</vt:lpstr>
      <vt:lpstr>'1.3'!Область_печати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po4</dc:creator>
  <cp:lastModifiedBy>po4</cp:lastModifiedBy>
  <dcterms:created xsi:type="dcterms:W3CDTF">2016-04-18T04:35:27Z</dcterms:created>
  <dcterms:modified xsi:type="dcterms:W3CDTF">2016-05-04T20:19:08Z</dcterms:modified>
</cp:coreProperties>
</file>